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One Drive\OneDrive\DRRM\Meeting_District_DRR_June_2\Files\"/>
    </mc:Choice>
  </mc:AlternateContent>
  <bookViews>
    <workbookView xWindow="0" yWindow="0" windowWidth="20490" windowHeight="7530"/>
  </bookViews>
  <sheets>
    <sheet name="Reports" sheetId="1" r:id="rId1"/>
    <sheet name="Evaluation Form" sheetId="2" r:id="rId2"/>
    <sheet name="Summary" sheetId="4" r:id="rId3"/>
  </sheets>
  <definedNames>
    <definedName name="_xlnm.Print_Titles" localSheetId="1">'Evaluation Form'!$1:$12</definedName>
    <definedName name="_xlnm.Print_Titles" localSheetId="0">Reports!$1:$12</definedName>
    <definedName name="_xlnm.Print_Titles" localSheetId="2">Summary!$1:$6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26" i="2" l="1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14" i="2"/>
  <c r="B16" i="2"/>
  <c r="B17" i="2"/>
  <c r="B18" i="2"/>
  <c r="B19" i="2"/>
  <c r="B20" i="2"/>
  <c r="B21" i="2"/>
  <c r="B22" i="2"/>
  <c r="B23" i="2"/>
  <c r="P61" i="1" l="1"/>
  <c r="P62" i="1" s="1"/>
  <c r="I30" i="4" s="1"/>
  <c r="Q61" i="1"/>
  <c r="O24" i="1"/>
  <c r="Q24" i="1"/>
  <c r="O61" i="1"/>
  <c r="N61" i="1"/>
  <c r="N24" i="1"/>
  <c r="Q62" i="1" l="1"/>
  <c r="I32" i="4" s="1"/>
  <c r="O62" i="1"/>
  <c r="I31" i="4" s="1"/>
  <c r="N62" i="1"/>
  <c r="I29" i="4" s="1"/>
  <c r="U24" i="2"/>
  <c r="U61" i="2"/>
  <c r="E61" i="1"/>
  <c r="U62" i="2" l="1"/>
  <c r="N26" i="4" s="1"/>
  <c r="E24" i="1"/>
  <c r="D61" i="1"/>
  <c r="F61" i="1"/>
  <c r="G61" i="1"/>
  <c r="H61" i="1"/>
  <c r="I61" i="1"/>
  <c r="J61" i="1"/>
  <c r="K61" i="1"/>
  <c r="L61" i="1"/>
  <c r="M61" i="1"/>
  <c r="C61" i="1"/>
  <c r="G11" i="4"/>
  <c r="F11" i="4"/>
  <c r="I11" i="4" l="1"/>
  <c r="E62" i="1"/>
  <c r="I15" i="4" s="1"/>
  <c r="M24" i="1"/>
  <c r="M62" i="1" s="1"/>
  <c r="L24" i="1"/>
  <c r="L62" i="1" s="1"/>
  <c r="K24" i="1"/>
  <c r="K62" i="1" s="1"/>
  <c r="I26" i="4" s="1"/>
  <c r="J24" i="1"/>
  <c r="J62" i="1" s="1"/>
  <c r="I25" i="4" s="1"/>
  <c r="I24" i="1"/>
  <c r="I62" i="1" s="1"/>
  <c r="I22" i="4" s="1"/>
  <c r="H24" i="1"/>
  <c r="H62" i="1" s="1"/>
  <c r="I21" i="4" s="1"/>
  <c r="G24" i="1"/>
  <c r="G62" i="1" s="1"/>
  <c r="I20" i="4" s="1"/>
  <c r="F24" i="1"/>
  <c r="F62" i="1" s="1"/>
  <c r="I19" i="4" s="1"/>
  <c r="D24" i="1"/>
  <c r="D62" i="1" s="1"/>
  <c r="I16" i="4" s="1"/>
  <c r="C24" i="1"/>
  <c r="C62" i="1" s="1"/>
  <c r="I14" i="4" s="1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T62" i="2" s="1"/>
  <c r="O25" i="4" s="1"/>
  <c r="V61" i="2"/>
  <c r="V62" i="2" s="1"/>
  <c r="N28" i="4" s="1"/>
  <c r="W61" i="2"/>
  <c r="X61" i="2"/>
  <c r="X62" i="2" s="1"/>
  <c r="N30" i="4" s="1"/>
  <c r="C61" i="2"/>
  <c r="D24" i="2"/>
  <c r="E24" i="2"/>
  <c r="E62" i="2" s="1"/>
  <c r="N12" i="4" s="1"/>
  <c r="F24" i="2"/>
  <c r="F62" i="2" s="1"/>
  <c r="O12" i="4" s="1"/>
  <c r="G24" i="2"/>
  <c r="H24" i="2"/>
  <c r="I24" i="2"/>
  <c r="I62" i="2" s="1"/>
  <c r="N17" i="4" s="1"/>
  <c r="J24" i="2"/>
  <c r="J62" i="2" s="1"/>
  <c r="N18" i="4" s="1"/>
  <c r="K24" i="2"/>
  <c r="L24" i="2"/>
  <c r="M24" i="2"/>
  <c r="M62" i="2" s="1"/>
  <c r="N21" i="4" s="1"/>
  <c r="N24" i="2"/>
  <c r="N62" i="2" s="1"/>
  <c r="N22" i="4" s="1"/>
  <c r="O24" i="2"/>
  <c r="P24" i="2"/>
  <c r="Q24" i="2"/>
  <c r="Q62" i="2" s="1"/>
  <c r="N24" i="4" s="1"/>
  <c r="R24" i="2"/>
  <c r="S24" i="2"/>
  <c r="T24" i="2"/>
  <c r="V24" i="2"/>
  <c r="W24" i="2"/>
  <c r="X24" i="2"/>
  <c r="C24" i="2"/>
  <c r="C62" i="2" l="1"/>
  <c r="N11" i="4" s="1"/>
  <c r="K29" i="4"/>
  <c r="K14" i="4"/>
  <c r="R62" i="2"/>
  <c r="O24" i="4" s="1"/>
  <c r="W62" i="2"/>
  <c r="N29" i="4" s="1"/>
  <c r="P62" i="2"/>
  <c r="O23" i="4" s="1"/>
  <c r="L62" i="2"/>
  <c r="N20" i="4" s="1"/>
  <c r="H62" i="2"/>
  <c r="N16" i="4" s="1"/>
  <c r="D62" i="2"/>
  <c r="O11" i="4" s="1"/>
  <c r="S62" i="2"/>
  <c r="N25" i="4" s="1"/>
  <c r="O62" i="2"/>
  <c r="N23" i="4" s="1"/>
  <c r="K62" i="2"/>
  <c r="O18" i="4" s="1"/>
  <c r="G62" i="2"/>
  <c r="N15" i="4" s="1"/>
  <c r="K30" i="4"/>
  <c r="K16" i="4"/>
  <c r="K22" i="4"/>
  <c r="K19" i="4"/>
  <c r="K25" i="4"/>
  <c r="K32" i="4"/>
  <c r="K20" i="4"/>
  <c r="K26" i="4"/>
  <c r="K21" i="4"/>
  <c r="K31" i="4"/>
</calcChain>
</file>

<file path=xl/sharedStrings.xml><?xml version="1.0" encoding="utf-8"?>
<sst xmlns="http://schemas.openxmlformats.org/spreadsheetml/2006/main" count="133" uniqueCount="100">
  <si>
    <t>#</t>
  </si>
  <si>
    <t>Name of School</t>
  </si>
  <si>
    <t>Participated in the Earthquake Drill</t>
  </si>
  <si>
    <t>Yes</t>
  </si>
  <si>
    <t>No</t>
  </si>
  <si>
    <t>Total # of Participants</t>
  </si>
  <si>
    <t>Additional Disaster Scenario</t>
  </si>
  <si>
    <t>Fire</t>
  </si>
  <si>
    <t>Landslide</t>
  </si>
  <si>
    <t>Tsunami</t>
  </si>
  <si>
    <t>Others</t>
  </si>
  <si>
    <t>School Evuacuation Plan</t>
  </si>
  <si>
    <t>Tapped Gov't Agencies</t>
  </si>
  <si>
    <t>Problems Encountered</t>
  </si>
  <si>
    <t>Recommendation</t>
  </si>
  <si>
    <t>✓</t>
  </si>
  <si>
    <t>Secondary</t>
  </si>
  <si>
    <t>Elementary</t>
  </si>
  <si>
    <t>CONSOLDATED EARTHQUAKE EVALUATION FORM</t>
  </si>
  <si>
    <t>A</t>
  </si>
  <si>
    <t>B</t>
  </si>
  <si>
    <t>C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</si>
  <si>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</si>
  <si>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</si>
  <si>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</si>
  <si>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</si>
  <si>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</si>
  <si>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</si>
  <si>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</si>
  <si>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</si>
  <si>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</si>
  <si>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(Duration of Evacuation in Minutes)</t>
  </si>
  <si>
    <t>a</t>
  </si>
  <si>
    <t>b</t>
  </si>
  <si>
    <t>c</t>
  </si>
  <si>
    <t>Question 10</t>
  </si>
  <si>
    <t>Total</t>
  </si>
  <si>
    <t xml:space="preserve">Total </t>
  </si>
  <si>
    <t>Grand Total</t>
  </si>
  <si>
    <t>SAMPLE DISCTRICT</t>
  </si>
  <si>
    <t>I. Participation Rate</t>
  </si>
  <si>
    <t>a.  Total Number of School Participated</t>
  </si>
  <si>
    <t>b. Total Number of Drill Participants</t>
  </si>
  <si>
    <t>c. Total Number of Schools did not Participated</t>
  </si>
  <si>
    <t>II. Additional Disaster Scenario</t>
  </si>
  <si>
    <t>a. Fire</t>
  </si>
  <si>
    <t>b. Landslide</t>
  </si>
  <si>
    <t>c. Tsunami</t>
  </si>
  <si>
    <t>d. Others</t>
  </si>
  <si>
    <t>III. School Evacuation Plan</t>
  </si>
  <si>
    <t>a. Total No. of Schools prepared school evacuation plan</t>
  </si>
  <si>
    <t>b. Toal No. of schools did not prepare evacuation plan</t>
  </si>
  <si>
    <t>IV. Tapped Government Agencies</t>
  </si>
  <si>
    <t>a. Brgy. Office</t>
  </si>
  <si>
    <t>b. Bureau of Fire Protection</t>
  </si>
  <si>
    <t>c. LGU</t>
  </si>
  <si>
    <t>d. Others:</t>
  </si>
  <si>
    <t>V. Problems Encountered (Top 5)</t>
  </si>
  <si>
    <t>1.</t>
  </si>
  <si>
    <t>2.</t>
  </si>
  <si>
    <t>3.</t>
  </si>
  <si>
    <t>4.</t>
  </si>
  <si>
    <t>5.</t>
  </si>
  <si>
    <t>VI. General Recommendations</t>
  </si>
  <si>
    <t>%</t>
  </si>
  <si>
    <t>REPORT CONSOLIDATION</t>
  </si>
  <si>
    <t>Prepared by:</t>
  </si>
  <si>
    <t>District DRRM Coordinator</t>
  </si>
  <si>
    <t>Approved:</t>
  </si>
  <si>
    <t>PSDS, Sample District</t>
  </si>
  <si>
    <t>HS</t>
  </si>
  <si>
    <t>ES</t>
  </si>
  <si>
    <t>SUMMARY REPORT</t>
  </si>
  <si>
    <t>Total Number of Schools:</t>
  </si>
  <si>
    <t>CONSOLIDATED EVALUATION REPORT SUMMARY</t>
  </si>
  <si>
    <t>1. Is the siren loud enough to be heard by all drill participants?</t>
  </si>
  <si>
    <t>2. Did the drill participants practice "Duck, Cover and Hold" technique during the Alarm Phase (while the siren is being sounded)</t>
  </si>
  <si>
    <t>3. Did the drill Participants</t>
  </si>
  <si>
    <t xml:space="preserve">      a. Evacuate during the Alarm Phase</t>
  </si>
  <si>
    <t xml:space="preserve">      b. Waited for the siren to stop before evacuating </t>
  </si>
  <si>
    <t xml:space="preserve">      c. Others</t>
  </si>
  <si>
    <t>4.  Did the drill participants, follow their designated routes to evacuation areas?</t>
  </si>
  <si>
    <t>5. Did the drill participants (a,b, or c) during evacuation phase?</t>
  </si>
  <si>
    <t xml:space="preserve">      a. Run</t>
  </si>
  <si>
    <t xml:space="preserve">      b. Walk casually</t>
  </si>
  <si>
    <t xml:space="preserve">      c. Walk Faster than Normal</t>
  </si>
  <si>
    <t>6. Did the participants bring any first aid kit or any item noticeable during the evacuation phase?</t>
  </si>
  <si>
    <t>7. Did the drill participants conduct the headcount during the headcount phase?</t>
  </si>
  <si>
    <t>8. Is the evacuation are big enough to accommodate the evacuees?</t>
  </si>
  <si>
    <t>9. Average time duration of evacuation from the building to designated evacuation area?</t>
  </si>
  <si>
    <t>10. Did the drill participants</t>
  </si>
  <si>
    <t xml:space="preserve">      a. Stay in the evacuation area</t>
  </si>
  <si>
    <t xml:space="preserve">      b. Move to other place</t>
  </si>
  <si>
    <t>Sample District</t>
  </si>
  <si>
    <t>Question</t>
  </si>
  <si>
    <t xml:space="preserve">      c. Go back to the building without instruction</t>
  </si>
  <si>
    <t>Gov't Agencies Tapped</t>
  </si>
  <si>
    <t>Brgy Office</t>
  </si>
  <si>
    <t>LGU</t>
  </si>
  <si>
    <t>BFP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</si>
</sst>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5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15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8"/>
      <color theme="0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Century Gothic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right" vertical="center"/>
    </xf>
    <xf numFmtId="0" fontId="18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vertical="center"/>
    </xf>
    <xf numFmtId="49" fontId="8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9" fontId="4" fillId="0" borderId="1" xfId="2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>
      <alignment wrapText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top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hidden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hidden="1"/>
    </xf>
    <xf numFmtId="49" fontId="21" fillId="0" borderId="24" xfId="0" applyNumberFormat="1" applyFont="1" applyBorder="1" applyAlignment="1" applyProtection="1">
      <alignment vertical="top" wrapText="1"/>
      <protection hidden="1"/>
    </xf>
    <xf numFmtId="49" fontId="21" fillId="0" borderId="29" xfId="0" applyNumberFormat="1" applyFont="1" applyBorder="1" applyAlignment="1" applyProtection="1">
      <alignment vertical="top" wrapText="1"/>
      <protection hidden="1"/>
    </xf>
    <xf numFmtId="49" fontId="21" fillId="0" borderId="32" xfId="0" applyNumberFormat="1" applyFont="1" applyBorder="1" applyAlignment="1" applyProtection="1">
      <alignment vertical="top" wrapText="1"/>
      <protection hidden="1"/>
    </xf>
    <xf numFmtId="49" fontId="21" fillId="0" borderId="23" xfId="0" applyNumberFormat="1" applyFont="1" applyBorder="1" applyAlignment="1" applyProtection="1">
      <alignment vertical="top" wrapText="1"/>
      <protection hidden="1"/>
    </xf>
    <xf numFmtId="49" fontId="21" fillId="0" borderId="24" xfId="0" applyNumberFormat="1" applyFont="1" applyBorder="1" applyAlignment="1" applyProtection="1">
      <alignment horizontal="left" vertical="top" wrapText="1"/>
      <protection hidden="1"/>
    </xf>
    <xf numFmtId="49" fontId="21" fillId="0" borderId="33" xfId="0" applyNumberFormat="1" applyFont="1" applyBorder="1" applyAlignment="1" applyProtection="1">
      <alignment vertical="top" wrapTex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49" fontId="21" fillId="0" borderId="30" xfId="0" applyNumberFormat="1" applyFont="1" applyBorder="1" applyAlignment="1" applyProtection="1">
      <alignment horizontal="left" vertical="top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49" fontId="21" fillId="0" borderId="13" xfId="0" applyNumberFormat="1" applyFont="1" applyBorder="1" applyAlignment="1" applyProtection="1">
      <alignment vertical="top" wrapText="1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49" fontId="21" fillId="0" borderId="38" xfId="0" applyNumberFormat="1" applyFont="1" applyBorder="1" applyAlignment="1" applyProtection="1">
      <alignment vertical="top" wrapTex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3" fillId="2" borderId="41" xfId="0" applyFont="1" applyFill="1" applyBorder="1" applyAlignment="1" applyProtection="1">
      <alignment horizontal="center" vertical="center" textRotation="90" wrapText="1"/>
    </xf>
    <xf numFmtId="0" fontId="24" fillId="2" borderId="41" xfId="0" applyFont="1" applyFill="1" applyBorder="1" applyAlignment="1" applyProtection="1">
      <alignment horizontal="center" vertical="center" textRotation="90" wrapText="1"/>
    </xf>
    <xf numFmtId="49" fontId="4" fillId="0" borderId="2" xfId="0" applyNumberFormat="1" applyFont="1" applyBorder="1" applyAlignment="1" applyProtection="1">
      <alignment horizontal="left" vertical="center" wrapText="1"/>
      <protection hidden="1"/>
    </xf>
    <xf numFmtId="49" fontId="4" fillId="0" borderId="2" xfId="0" applyNumberFormat="1" applyFont="1" applyBorder="1" applyAlignment="1" applyProtection="1">
      <alignment horizontal="left" vertical="center"/>
      <protection hidden="1"/>
    </xf>
    <xf numFmtId="0" fontId="5" fillId="4" borderId="3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16" fillId="5" borderId="7" xfId="0" applyFont="1" applyFill="1" applyBorder="1" applyAlignment="1" applyProtection="1">
      <alignment horizontal="center" vertical="center" wrapText="1"/>
    </xf>
    <xf numFmtId="0" fontId="16" fillId="5" borderId="41" xfId="0" applyFont="1" applyFill="1" applyBorder="1" applyAlignment="1" applyProtection="1">
      <alignment horizontal="center" vertical="center" wrapText="1"/>
    </xf>
    <xf numFmtId="0" fontId="16" fillId="5" borderId="4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right" vertical="center"/>
      <protection locked="0"/>
    </xf>
    <xf numFmtId="0" fontId="14" fillId="6" borderId="4" xfId="0" applyFont="1" applyFill="1" applyBorder="1" applyAlignment="1" applyProtection="1">
      <alignment horizontal="right" vertical="center"/>
      <protection locked="0"/>
    </xf>
    <xf numFmtId="0" fontId="14" fillId="6" borderId="3" xfId="0" applyFont="1" applyFill="1" applyBorder="1" applyAlignment="1" applyProtection="1">
      <alignment horizontal="right" vertical="center"/>
    </xf>
    <xf numFmtId="0" fontId="14" fillId="6" borderId="4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left" wrapText="1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49" fontId="21" fillId="0" borderId="24" xfId="0" applyNumberFormat="1" applyFont="1" applyBorder="1" applyAlignment="1" applyProtection="1">
      <alignment horizontal="left" vertical="top" wrapText="1"/>
    </xf>
    <xf numFmtId="49" fontId="21" fillId="0" borderId="32" xfId="0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8</xdr:col>
      <xdr:colOff>65453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189903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11</xdr:col>
      <xdr:colOff>38100</xdr:colOff>
      <xdr:row>4</xdr:row>
      <xdr:rowOff>184799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067300" cy="1022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10</xdr:col>
      <xdr:colOff>590858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039159" cy="12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603848</xdr:colOff>
      <xdr:row>5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0"/>
          <a:ext cx="643920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2"/>
  <sheetViews>
    <sheetView showGridLines="0" tabSelected="1" zoomScaleNormal="100" workbookViewId="0">
      <pane ySplit="12" topLeftCell="A13" activePane="bottomLeft" state="frozen"/>
      <selection pane="bottomLeft" activeCell="M14" sqref="M14"/>
    </sheetView>
  </sheetViews>
  <sheetFormatPr defaultRowHeight="16.5" x14ac:dyDescent="0.25"/>
  <cols>
    <col min="1" max="1" width="3.28515625" style="1" customWidth="1"/>
    <col min="2" max="2" width="25.28515625" style="1" customWidth="1"/>
    <col min="3" max="4" width="6.5703125" style="1" customWidth="1"/>
    <col min="5" max="5" width="12.140625" style="1" customWidth="1"/>
    <col min="6" max="6" width="5.28515625" style="1" customWidth="1"/>
    <col min="7" max="7" width="9.85546875" style="1" customWidth="1"/>
    <col min="8" max="8" width="8.5703125" style="1" customWidth="1"/>
    <col min="9" max="9" width="7.140625" style="1" customWidth="1"/>
    <col min="10" max="10" width="6.28515625" style="1" customWidth="1"/>
    <col min="11" max="11" width="6.140625" style="1" customWidth="1"/>
    <col min="12" max="12" width="4.42578125" style="1" customWidth="1"/>
    <col min="13" max="13" width="5" style="1" customWidth="1"/>
    <col min="14" max="14" width="4.5703125" style="1" customWidth="1"/>
    <col min="15" max="16" width="4.85546875" style="1" customWidth="1"/>
    <col min="17" max="17" width="4.140625" style="1" customWidth="1"/>
    <col min="18" max="18" width="23.42578125" style="15" customWidth="1"/>
    <col min="19" max="19" width="21.42578125" style="15" customWidth="1"/>
    <col min="20" max="16384" width="9.140625" style="1"/>
  </cols>
  <sheetData>
    <row r="2" spans="1:2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T2" s="15"/>
    </row>
    <row r="3" spans="1:2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S3" s="2" t="s">
        <v>15</v>
      </c>
      <c r="T3" s="2"/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T4" s="2"/>
    </row>
    <row r="5" spans="1:2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T5" s="2"/>
    </row>
    <row r="6" spans="1:21" hidden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T6" s="15"/>
    </row>
    <row r="7" spans="1:21" ht="23.25" hidden="1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T7" s="15"/>
      <c r="U7" s="15"/>
    </row>
    <row r="8" spans="1:21" ht="18.75" x14ac:dyDescent="0.25">
      <c r="A8" s="88" t="s">
        <v>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5"/>
      <c r="U8" s="15"/>
    </row>
    <row r="9" spans="1:21" x14ac:dyDescent="0.25">
      <c r="A9" s="89" t="s">
        <v>39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15"/>
      <c r="U9" s="15"/>
    </row>
    <row r="10" spans="1:21" ht="5.25" customHeight="1" x14ac:dyDescent="0.25"/>
    <row r="11" spans="1:21" s="4" customFormat="1" ht="53.25" customHeight="1" x14ac:dyDescent="0.25">
      <c r="A11" s="84" t="s">
        <v>0</v>
      </c>
      <c r="B11" s="83" t="s">
        <v>1</v>
      </c>
      <c r="C11" s="83" t="s">
        <v>2</v>
      </c>
      <c r="D11" s="83"/>
      <c r="E11" s="10" t="s">
        <v>5</v>
      </c>
      <c r="F11" s="83" t="s">
        <v>6</v>
      </c>
      <c r="G11" s="83"/>
      <c r="H11" s="83"/>
      <c r="I11" s="83"/>
      <c r="J11" s="83" t="s">
        <v>11</v>
      </c>
      <c r="K11" s="83"/>
      <c r="L11" s="83" t="s">
        <v>12</v>
      </c>
      <c r="M11" s="90"/>
      <c r="N11" s="90" t="s">
        <v>96</v>
      </c>
      <c r="O11" s="91"/>
      <c r="P11" s="91"/>
      <c r="Q11" s="92"/>
      <c r="R11" s="85" t="s">
        <v>13</v>
      </c>
      <c r="S11" s="87" t="s">
        <v>14</v>
      </c>
      <c r="T11" s="3"/>
    </row>
    <row r="12" spans="1:21" s="4" customFormat="1" ht="39.75" customHeight="1" x14ac:dyDescent="0.25">
      <c r="A12" s="84"/>
      <c r="B12" s="83"/>
      <c r="C12" s="9" t="s">
        <v>3</v>
      </c>
      <c r="D12" s="9" t="s">
        <v>4</v>
      </c>
      <c r="E12" s="9"/>
      <c r="F12" s="9" t="s">
        <v>7</v>
      </c>
      <c r="G12" s="9" t="s">
        <v>8</v>
      </c>
      <c r="H12" s="9" t="s">
        <v>9</v>
      </c>
      <c r="I12" s="9" t="s">
        <v>10</v>
      </c>
      <c r="J12" s="9" t="s">
        <v>3</v>
      </c>
      <c r="K12" s="9" t="s">
        <v>4</v>
      </c>
      <c r="L12" s="9" t="s">
        <v>3</v>
      </c>
      <c r="M12" s="9" t="s">
        <v>4</v>
      </c>
      <c r="N12" s="77" t="s">
        <v>97</v>
      </c>
      <c r="O12" s="78" t="s">
        <v>98</v>
      </c>
      <c r="P12" s="78" t="s">
        <v>99</v>
      </c>
      <c r="Q12" s="77" t="s">
        <v>10</v>
      </c>
      <c r="R12" s="86"/>
      <c r="S12" s="86"/>
      <c r="T12" s="3"/>
    </row>
    <row r="13" spans="1:21" s="4" customFormat="1" ht="13.5" x14ac:dyDescent="0.25">
      <c r="A13" s="81" t="s">
        <v>16</v>
      </c>
      <c r="B13" s="8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0"/>
      <c r="S13" s="20"/>
      <c r="T13" s="5"/>
    </row>
    <row r="14" spans="1:21" s="4" customFormat="1" ht="13.5" x14ac:dyDescent="0.25">
      <c r="A14" s="7">
        <v>1</v>
      </c>
      <c r="B14" s="3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1"/>
      <c r="S14" s="21"/>
      <c r="T14" s="5"/>
    </row>
    <row r="15" spans="1:21" s="4" customFormat="1" ht="13.5" x14ac:dyDescent="0.25">
      <c r="A15" s="7">
        <v>2</v>
      </c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1"/>
      <c r="S15" s="21"/>
    </row>
    <row r="16" spans="1:21" s="4" customFormat="1" ht="13.5" x14ac:dyDescent="0.25">
      <c r="A16" s="7">
        <v>3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1"/>
      <c r="S16" s="21"/>
    </row>
    <row r="17" spans="1:19" s="4" customFormat="1" ht="13.5" x14ac:dyDescent="0.25">
      <c r="A17" s="7">
        <v>4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1"/>
      <c r="S17" s="21"/>
    </row>
    <row r="18" spans="1:19" s="4" customFormat="1" ht="13.5" x14ac:dyDescent="0.25">
      <c r="A18" s="7">
        <v>5</v>
      </c>
      <c r="B18" s="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1"/>
      <c r="S18" s="21"/>
    </row>
    <row r="19" spans="1:19" s="4" customFormat="1" ht="13.5" x14ac:dyDescent="0.25">
      <c r="A19" s="7">
        <v>6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1"/>
      <c r="S19" s="21"/>
    </row>
    <row r="20" spans="1:19" s="4" customFormat="1" ht="13.5" x14ac:dyDescent="0.25">
      <c r="A20" s="7">
        <v>7</v>
      </c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1"/>
      <c r="S20" s="21"/>
    </row>
    <row r="21" spans="1:19" s="4" customFormat="1" ht="13.5" x14ac:dyDescent="0.25">
      <c r="A21" s="7">
        <v>8</v>
      </c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1"/>
      <c r="S21" s="21"/>
    </row>
    <row r="22" spans="1:19" s="4" customFormat="1" ht="13.5" x14ac:dyDescent="0.25">
      <c r="A22" s="7">
        <v>9</v>
      </c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1"/>
      <c r="S22" s="21"/>
    </row>
    <row r="23" spans="1:19" s="4" customFormat="1" ht="13.5" x14ac:dyDescent="0.25">
      <c r="A23" s="7">
        <v>10</v>
      </c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1"/>
      <c r="S23" s="21"/>
    </row>
    <row r="24" spans="1:19" s="4" customFormat="1" ht="13.5" x14ac:dyDescent="0.25">
      <c r="A24" s="25"/>
      <c r="B24" s="23" t="s">
        <v>36</v>
      </c>
      <c r="C24" s="24">
        <f>COUNTIF(C14:C23,"✓")</f>
        <v>0</v>
      </c>
      <c r="D24" s="24">
        <f>COUNTIF(D14:D23,"✓")</f>
        <v>0</v>
      </c>
      <c r="E24" s="24">
        <f>SUM(E14:E23)</f>
        <v>0</v>
      </c>
      <c r="F24" s="24">
        <f t="shared" ref="F24:M24" si="0">COUNTIF(F14:F23,"✓")</f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24">
        <f t="shared" ref="N24:Q24" si="1">COUNTIF(N14:N23,"✓")</f>
        <v>0</v>
      </c>
      <c r="O24" s="24">
        <f t="shared" si="1"/>
        <v>0</v>
      </c>
      <c r="P24" s="24"/>
      <c r="Q24" s="24">
        <f t="shared" si="1"/>
        <v>0</v>
      </c>
      <c r="R24" s="26"/>
      <c r="S24" s="26"/>
    </row>
    <row r="25" spans="1:19" s="4" customFormat="1" ht="13.5" x14ac:dyDescent="0.25">
      <c r="A25" s="81" t="s">
        <v>17</v>
      </c>
      <c r="B25" s="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0"/>
      <c r="S25" s="20"/>
    </row>
    <row r="26" spans="1:19" s="4" customFormat="1" ht="13.5" x14ac:dyDescent="0.25">
      <c r="A26" s="7">
        <v>1</v>
      </c>
      <c r="B26" s="3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1"/>
      <c r="S26" s="21"/>
    </row>
    <row r="27" spans="1:19" x14ac:dyDescent="0.25">
      <c r="A27" s="7">
        <v>2</v>
      </c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2"/>
      <c r="S27" s="22"/>
    </row>
    <row r="28" spans="1:19" x14ac:dyDescent="0.25">
      <c r="A28" s="7">
        <v>3</v>
      </c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2"/>
      <c r="S28" s="22"/>
    </row>
    <row r="29" spans="1:19" x14ac:dyDescent="0.25">
      <c r="A29" s="7">
        <v>4</v>
      </c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2"/>
      <c r="S29" s="22"/>
    </row>
    <row r="30" spans="1:19" x14ac:dyDescent="0.25">
      <c r="A30" s="7">
        <v>5</v>
      </c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2"/>
      <c r="S30" s="22"/>
    </row>
    <row r="31" spans="1:19" x14ac:dyDescent="0.25">
      <c r="A31" s="7">
        <v>6</v>
      </c>
      <c r="B31" s="3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2"/>
      <c r="S31" s="22"/>
    </row>
    <row r="32" spans="1:19" x14ac:dyDescent="0.25">
      <c r="A32" s="7">
        <v>7</v>
      </c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2"/>
      <c r="S32" s="22"/>
    </row>
    <row r="33" spans="1:19" x14ac:dyDescent="0.25">
      <c r="A33" s="7">
        <v>8</v>
      </c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2"/>
      <c r="S33" s="22"/>
    </row>
    <row r="34" spans="1:19" x14ac:dyDescent="0.25">
      <c r="A34" s="7">
        <v>9</v>
      </c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2"/>
      <c r="S34" s="22"/>
    </row>
    <row r="35" spans="1:19" x14ac:dyDescent="0.25">
      <c r="A35" s="7">
        <v>10</v>
      </c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2"/>
      <c r="S35" s="22"/>
    </row>
    <row r="36" spans="1:19" x14ac:dyDescent="0.25">
      <c r="A36" s="7">
        <v>11</v>
      </c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2"/>
      <c r="S36" s="22"/>
    </row>
    <row r="37" spans="1:19" x14ac:dyDescent="0.25">
      <c r="A37" s="7">
        <v>12</v>
      </c>
      <c r="B37" s="3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2"/>
      <c r="S37" s="22"/>
    </row>
    <row r="38" spans="1:19" x14ac:dyDescent="0.25">
      <c r="A38" s="7">
        <v>13</v>
      </c>
      <c r="B38" s="3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2"/>
      <c r="S38" s="22"/>
    </row>
    <row r="39" spans="1:19" x14ac:dyDescent="0.25">
      <c r="A39" s="7">
        <v>14</v>
      </c>
      <c r="B39" s="3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2"/>
      <c r="S39" s="22"/>
    </row>
    <row r="40" spans="1:19" x14ac:dyDescent="0.25">
      <c r="A40" s="7">
        <v>15</v>
      </c>
      <c r="B40" s="3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2"/>
      <c r="S40" s="22"/>
    </row>
    <row r="41" spans="1:19" x14ac:dyDescent="0.25">
      <c r="A41" s="7">
        <v>16</v>
      </c>
      <c r="B41" s="3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2"/>
      <c r="S41" s="22"/>
    </row>
    <row r="42" spans="1:19" x14ac:dyDescent="0.25">
      <c r="A42" s="7">
        <v>17</v>
      </c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2"/>
      <c r="S42" s="22"/>
    </row>
    <row r="43" spans="1:19" x14ac:dyDescent="0.25">
      <c r="A43" s="7">
        <v>18</v>
      </c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2"/>
      <c r="S43" s="22"/>
    </row>
    <row r="44" spans="1:19" x14ac:dyDescent="0.25">
      <c r="A44" s="7">
        <v>19</v>
      </c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2"/>
      <c r="S44" s="22"/>
    </row>
    <row r="45" spans="1:19" x14ac:dyDescent="0.25">
      <c r="A45" s="7">
        <v>20</v>
      </c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2"/>
      <c r="S45" s="22"/>
    </row>
    <row r="46" spans="1:19" x14ac:dyDescent="0.25">
      <c r="A46" s="7">
        <v>21</v>
      </c>
      <c r="B46" s="3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2"/>
      <c r="S46" s="22"/>
    </row>
    <row r="47" spans="1:19" x14ac:dyDescent="0.25">
      <c r="A47" s="7">
        <v>22</v>
      </c>
      <c r="B47" s="3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2"/>
      <c r="S47" s="22"/>
    </row>
    <row r="48" spans="1:19" x14ac:dyDescent="0.25">
      <c r="A48" s="7">
        <v>23</v>
      </c>
      <c r="B48" s="3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2"/>
      <c r="S48" s="22"/>
    </row>
    <row r="49" spans="1:19" x14ac:dyDescent="0.25">
      <c r="A49" s="7">
        <v>24</v>
      </c>
      <c r="B49" s="3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2"/>
      <c r="S49" s="22"/>
    </row>
    <row r="50" spans="1:19" x14ac:dyDescent="0.25">
      <c r="A50" s="7">
        <v>25</v>
      </c>
      <c r="B50" s="3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2"/>
      <c r="S50" s="22"/>
    </row>
    <row r="51" spans="1:19" x14ac:dyDescent="0.25">
      <c r="A51" s="7">
        <v>26</v>
      </c>
      <c r="B51" s="3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2"/>
      <c r="S51" s="22"/>
    </row>
    <row r="52" spans="1:19" x14ac:dyDescent="0.25">
      <c r="A52" s="7">
        <v>27</v>
      </c>
      <c r="B52" s="3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2"/>
      <c r="S52" s="22"/>
    </row>
    <row r="53" spans="1:19" x14ac:dyDescent="0.25">
      <c r="A53" s="7">
        <v>28</v>
      </c>
      <c r="B53" s="3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2"/>
      <c r="S53" s="22"/>
    </row>
    <row r="54" spans="1:19" x14ac:dyDescent="0.25">
      <c r="A54" s="7">
        <v>29</v>
      </c>
      <c r="B54" s="3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2"/>
      <c r="S54" s="22"/>
    </row>
    <row r="55" spans="1:19" x14ac:dyDescent="0.25">
      <c r="A55" s="7">
        <v>30</v>
      </c>
      <c r="B55" s="3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2"/>
      <c r="S55" s="22"/>
    </row>
    <row r="56" spans="1:19" x14ac:dyDescent="0.25">
      <c r="A56" s="7">
        <v>31</v>
      </c>
      <c r="B56" s="3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2"/>
      <c r="S56" s="22"/>
    </row>
    <row r="57" spans="1:19" x14ac:dyDescent="0.25">
      <c r="A57" s="7">
        <v>32</v>
      </c>
      <c r="B57" s="3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2"/>
      <c r="S57" s="22"/>
    </row>
    <row r="58" spans="1:19" x14ac:dyDescent="0.25">
      <c r="A58" s="7">
        <v>33</v>
      </c>
      <c r="B58" s="3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2"/>
      <c r="S58" s="22"/>
    </row>
    <row r="59" spans="1:19" x14ac:dyDescent="0.25">
      <c r="A59" s="7">
        <v>34</v>
      </c>
      <c r="B59" s="3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2"/>
      <c r="S59" s="22"/>
    </row>
    <row r="60" spans="1:19" x14ac:dyDescent="0.25">
      <c r="A60" s="7">
        <v>35</v>
      </c>
      <c r="B60" s="3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2"/>
      <c r="S60" s="22"/>
    </row>
    <row r="61" spans="1:19" s="4" customFormat="1" ht="13.5" x14ac:dyDescent="0.25">
      <c r="A61" s="25"/>
      <c r="B61" s="23" t="s">
        <v>36</v>
      </c>
      <c r="C61" s="34">
        <f>COUNTIF(C26:C60,"✓")</f>
        <v>0</v>
      </c>
      <c r="D61" s="34">
        <f>COUNTIF(D26:D60,"✓")</f>
        <v>0</v>
      </c>
      <c r="E61" s="34">
        <f>SUM(E26:E60)</f>
        <v>0</v>
      </c>
      <c r="F61" s="34">
        <f t="shared" ref="F61:Q61" si="2">COUNTIF(F26:F60,"✓")</f>
        <v>0</v>
      </c>
      <c r="G61" s="34">
        <f t="shared" si="2"/>
        <v>0</v>
      </c>
      <c r="H61" s="34">
        <f t="shared" si="2"/>
        <v>0</v>
      </c>
      <c r="I61" s="34">
        <f t="shared" si="2"/>
        <v>0</v>
      </c>
      <c r="J61" s="34">
        <f t="shared" si="2"/>
        <v>0</v>
      </c>
      <c r="K61" s="34">
        <f t="shared" si="2"/>
        <v>0</v>
      </c>
      <c r="L61" s="34">
        <f t="shared" si="2"/>
        <v>0</v>
      </c>
      <c r="M61" s="34">
        <f t="shared" si="2"/>
        <v>0</v>
      </c>
      <c r="N61" s="34">
        <f t="shared" si="2"/>
        <v>0</v>
      </c>
      <c r="O61" s="34">
        <f t="shared" si="2"/>
        <v>0</v>
      </c>
      <c r="P61" s="34">
        <f t="shared" si="2"/>
        <v>0</v>
      </c>
      <c r="Q61" s="34">
        <f t="shared" si="2"/>
        <v>0</v>
      </c>
      <c r="R61" s="26"/>
      <c r="S61" s="26"/>
    </row>
    <row r="62" spans="1:19" x14ac:dyDescent="0.25">
      <c r="A62" s="6"/>
      <c r="B62" s="16" t="s">
        <v>38</v>
      </c>
      <c r="C62" s="35">
        <f t="shared" ref="C62:Q62" si="3">SUM(C61+C24)</f>
        <v>0</v>
      </c>
      <c r="D62" s="35">
        <f t="shared" si="3"/>
        <v>0</v>
      </c>
      <c r="E62" s="36">
        <f t="shared" si="3"/>
        <v>0</v>
      </c>
      <c r="F62" s="35">
        <f t="shared" si="3"/>
        <v>0</v>
      </c>
      <c r="G62" s="35">
        <f t="shared" si="3"/>
        <v>0</v>
      </c>
      <c r="H62" s="35">
        <f t="shared" si="3"/>
        <v>0</v>
      </c>
      <c r="I62" s="35">
        <f t="shared" si="3"/>
        <v>0</v>
      </c>
      <c r="J62" s="35">
        <f t="shared" si="3"/>
        <v>0</v>
      </c>
      <c r="K62" s="35">
        <f t="shared" si="3"/>
        <v>0</v>
      </c>
      <c r="L62" s="35">
        <f t="shared" si="3"/>
        <v>0</v>
      </c>
      <c r="M62" s="35">
        <f t="shared" si="3"/>
        <v>0</v>
      </c>
      <c r="N62" s="35">
        <f t="shared" si="3"/>
        <v>0</v>
      </c>
      <c r="O62" s="35">
        <f t="shared" si="3"/>
        <v>0</v>
      </c>
      <c r="P62" s="35">
        <f t="shared" si="3"/>
        <v>0</v>
      </c>
      <c r="Q62" s="35">
        <f t="shared" si="3"/>
        <v>0</v>
      </c>
      <c r="R62" s="27"/>
      <c r="S62" s="27"/>
    </row>
  </sheetData>
  <sheetProtection algorithmName="SHA-512" hashValue="FmoiMwF+CSKMTtSYKYGjblPHXY2WExYqvYgiYbxZCyu9BRpb17sGY/yJn8jck4WZsm8aX2z4TXksZIEz26bidA==" saltValue="uCMWefbmTH3mvjp+LczU5A==" spinCount="100000" sheet="1" formatRows="0"/>
  <mergeCells count="13">
    <mergeCell ref="R11:R12"/>
    <mergeCell ref="S11:S12"/>
    <mergeCell ref="A8:S8"/>
    <mergeCell ref="A9:S9"/>
    <mergeCell ref="A13:B13"/>
    <mergeCell ref="L11:M11"/>
    <mergeCell ref="N11:Q11"/>
    <mergeCell ref="A25:B25"/>
    <mergeCell ref="C11:D11"/>
    <mergeCell ref="B11:B12"/>
    <mergeCell ref="F11:I11"/>
    <mergeCell ref="J11:K11"/>
    <mergeCell ref="A11:A12"/>
  </mergeCells>
  <dataValidations count="2">
    <dataValidation type="whole" showInputMessage="1" showErrorMessage="1" sqref="E14:E23 E26:E60">
      <formula1>1</formula1>
      <formula2>20000</formula2>
    </dataValidation>
    <dataValidation type="list" showInputMessage="1" showErrorMessage="1" sqref="C14:D23 F26:Q60 F14:Q23 C26:D60">
      <formula1>$S$3</formula1>
    </dataValidation>
  </dataValidations>
  <pageMargins left="0.5" right="1.5" top="0.5" bottom="0.5" header="0.3" footer="0.3"/>
  <pageSetup paperSize="5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X62"/>
  <sheetViews>
    <sheetView showGridLines="0" zoomScaleNormal="100" workbookViewId="0">
      <pane ySplit="12" topLeftCell="A13" activePane="bottomLeft" state="frozen"/>
      <selection pane="bottomLeft" activeCell="O16" sqref="O16"/>
    </sheetView>
  </sheetViews>
  <sheetFormatPr defaultRowHeight="16.5" x14ac:dyDescent="0.25"/>
  <cols>
    <col min="1" max="1" width="3.28515625" style="1" customWidth="1"/>
    <col min="2" max="2" width="25.28515625" style="1" customWidth="1"/>
    <col min="3" max="20" width="5.28515625" style="1" customWidth="1"/>
    <col min="21" max="21" width="13.7109375" style="1" customWidth="1"/>
    <col min="22" max="24" width="5.28515625" style="1" customWidth="1"/>
    <col min="25" max="16384" width="9.140625" style="1"/>
  </cols>
  <sheetData>
    <row r="2" spans="1:24" x14ac:dyDescent="0.25">
      <c r="U2" s="15"/>
      <c r="V2" s="15"/>
      <c r="W2" s="15"/>
    </row>
    <row r="3" spans="1:24" x14ac:dyDescent="0.25">
      <c r="U3" s="15"/>
      <c r="V3" s="2" t="s">
        <v>15</v>
      </c>
      <c r="W3" s="15"/>
    </row>
    <row r="4" spans="1:24" x14ac:dyDescent="0.25">
      <c r="U4" s="15"/>
      <c r="V4" s="15"/>
      <c r="W4" s="15"/>
    </row>
    <row r="5" spans="1:24" x14ac:dyDescent="0.25">
      <c r="U5" s="15"/>
      <c r="V5" s="15"/>
      <c r="W5" s="15"/>
    </row>
    <row r="6" spans="1:24" hidden="1" x14ac:dyDescent="0.25">
      <c r="U6" s="15"/>
      <c r="V6" s="15"/>
      <c r="W6" s="15"/>
    </row>
    <row r="7" spans="1:24" ht="23.25" hidden="1" customHeight="1" x14ac:dyDescent="0.25">
      <c r="U7" s="15"/>
      <c r="V7" s="15"/>
      <c r="W7" s="15"/>
    </row>
    <row r="8" spans="1:24" ht="18.75" x14ac:dyDescent="0.2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2" customHeight="1" x14ac:dyDescent="0.25">
      <c r="A9" s="94" t="s">
        <v>39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9" customHeight="1" x14ac:dyDescent="0.25"/>
    <row r="11" spans="1:24" s="4" customFormat="1" ht="53.25" customHeight="1" x14ac:dyDescent="0.25">
      <c r="A11" s="84" t="s">
        <v>0</v>
      </c>
      <c r="B11" s="83" t="s">
        <v>1</v>
      </c>
      <c r="C11" s="83" t="s">
        <v>22</v>
      </c>
      <c r="D11" s="83"/>
      <c r="E11" s="83" t="s">
        <v>23</v>
      </c>
      <c r="F11" s="83"/>
      <c r="G11" s="83" t="s">
        <v>24</v>
      </c>
      <c r="H11" s="83"/>
      <c r="I11" s="83"/>
      <c r="J11" s="83" t="s">
        <v>25</v>
      </c>
      <c r="K11" s="83"/>
      <c r="L11" s="83" t="s">
        <v>26</v>
      </c>
      <c r="M11" s="83"/>
      <c r="N11" s="83"/>
      <c r="O11" s="83" t="s">
        <v>27</v>
      </c>
      <c r="P11" s="83"/>
      <c r="Q11" s="83" t="s">
        <v>28</v>
      </c>
      <c r="R11" s="83"/>
      <c r="S11" s="83" t="s">
        <v>29</v>
      </c>
      <c r="T11" s="83"/>
      <c r="U11" s="10" t="s">
        <v>30</v>
      </c>
      <c r="V11" s="83" t="s">
        <v>35</v>
      </c>
      <c r="W11" s="83"/>
      <c r="X11" s="83"/>
    </row>
    <row r="12" spans="1:24" s="4" customFormat="1" ht="38.25" x14ac:dyDescent="0.25">
      <c r="A12" s="84"/>
      <c r="B12" s="83"/>
      <c r="C12" s="9" t="s">
        <v>3</v>
      </c>
      <c r="D12" s="9" t="s">
        <v>4</v>
      </c>
      <c r="E12" s="9" t="s">
        <v>3</v>
      </c>
      <c r="F12" s="9" t="s">
        <v>4</v>
      </c>
      <c r="G12" s="9" t="s">
        <v>19</v>
      </c>
      <c r="H12" s="9" t="s">
        <v>20</v>
      </c>
      <c r="I12" s="9" t="s">
        <v>21</v>
      </c>
      <c r="J12" s="9" t="s">
        <v>3</v>
      </c>
      <c r="K12" s="9" t="s">
        <v>4</v>
      </c>
      <c r="L12" s="9" t="s">
        <v>19</v>
      </c>
      <c r="M12" s="9" t="s">
        <v>20</v>
      </c>
      <c r="N12" s="9" t="s">
        <v>21</v>
      </c>
      <c r="O12" s="9" t="s">
        <v>3</v>
      </c>
      <c r="P12" s="9" t="s">
        <v>4</v>
      </c>
      <c r="Q12" s="9" t="s">
        <v>3</v>
      </c>
      <c r="R12" s="9" t="s">
        <v>4</v>
      </c>
      <c r="S12" s="9" t="s">
        <v>3</v>
      </c>
      <c r="T12" s="9" t="s">
        <v>4</v>
      </c>
      <c r="U12" s="12" t="s">
        <v>31</v>
      </c>
      <c r="V12" s="9" t="s">
        <v>32</v>
      </c>
      <c r="W12" s="9" t="s">
        <v>33</v>
      </c>
      <c r="X12" s="9" t="s">
        <v>34</v>
      </c>
    </row>
    <row r="13" spans="1:24" s="4" customFormat="1" ht="13.5" x14ac:dyDescent="0.25">
      <c r="A13" s="81" t="s">
        <v>16</v>
      </c>
      <c r="B13" s="8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51"/>
      <c r="V13" s="11"/>
      <c r="W13" s="11"/>
      <c r="X13" s="11"/>
    </row>
    <row r="14" spans="1:24" s="4" customFormat="1" ht="13.5" x14ac:dyDescent="0.25">
      <c r="A14" s="7">
        <v>1</v>
      </c>
      <c r="B14" s="79">
        <f>Reports!B14</f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35"/>
      <c r="V14" s="8"/>
      <c r="W14" s="8"/>
      <c r="X14" s="8"/>
    </row>
    <row r="15" spans="1:24" s="4" customFormat="1" ht="13.5" x14ac:dyDescent="0.25">
      <c r="A15" s="7">
        <v>2</v>
      </c>
      <c r="B15" s="80">
        <f>Reports!B15</f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35"/>
      <c r="V15" s="8"/>
      <c r="W15" s="8"/>
      <c r="X15" s="8"/>
    </row>
    <row r="16" spans="1:24" s="4" customFormat="1" ht="13.5" x14ac:dyDescent="0.25">
      <c r="A16" s="7">
        <v>3</v>
      </c>
      <c r="B16" s="80">
        <f>Reports!B16</f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35"/>
      <c r="V16" s="8"/>
      <c r="W16" s="8"/>
      <c r="X16" s="8"/>
    </row>
    <row r="17" spans="1:24" s="4" customFormat="1" ht="13.5" x14ac:dyDescent="0.25">
      <c r="A17" s="7">
        <v>4</v>
      </c>
      <c r="B17" s="80">
        <f>Reports!B17</f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35"/>
      <c r="V17" s="8"/>
      <c r="W17" s="8"/>
      <c r="X17" s="8"/>
    </row>
    <row r="18" spans="1:24" s="4" customFormat="1" ht="13.5" x14ac:dyDescent="0.25">
      <c r="A18" s="7">
        <v>5</v>
      </c>
      <c r="B18" s="80">
        <f>Reports!B18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35"/>
      <c r="V18" s="8"/>
      <c r="W18" s="8"/>
      <c r="X18" s="8"/>
    </row>
    <row r="19" spans="1:24" s="4" customFormat="1" ht="13.5" x14ac:dyDescent="0.25">
      <c r="A19" s="7">
        <v>6</v>
      </c>
      <c r="B19" s="80">
        <f>Reports!B19</f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35"/>
      <c r="V19" s="8"/>
      <c r="W19" s="8"/>
      <c r="X19" s="8"/>
    </row>
    <row r="20" spans="1:24" s="4" customFormat="1" ht="13.5" x14ac:dyDescent="0.25">
      <c r="A20" s="7">
        <v>7</v>
      </c>
      <c r="B20" s="80">
        <f>Reports!B20</f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35"/>
      <c r="V20" s="8"/>
      <c r="W20" s="8"/>
      <c r="X20" s="8"/>
    </row>
    <row r="21" spans="1:24" s="4" customFormat="1" ht="13.5" x14ac:dyDescent="0.25">
      <c r="A21" s="7">
        <v>8</v>
      </c>
      <c r="B21" s="80">
        <f>Reports!B21</f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35"/>
      <c r="V21" s="8"/>
      <c r="W21" s="8"/>
      <c r="X21" s="8"/>
    </row>
    <row r="22" spans="1:24" s="4" customFormat="1" ht="13.5" x14ac:dyDescent="0.25">
      <c r="A22" s="7">
        <v>9</v>
      </c>
      <c r="B22" s="80">
        <f>Reports!B22</f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35"/>
      <c r="V22" s="8"/>
      <c r="W22" s="8"/>
      <c r="X22" s="8"/>
    </row>
    <row r="23" spans="1:24" s="4" customFormat="1" ht="13.5" x14ac:dyDescent="0.25">
      <c r="A23" s="7">
        <v>10</v>
      </c>
      <c r="B23" s="80">
        <f>Reports!B23</f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35"/>
      <c r="V23" s="8"/>
      <c r="W23" s="8"/>
      <c r="X23" s="8"/>
    </row>
    <row r="24" spans="1:24" s="4" customFormat="1" ht="15" customHeight="1" x14ac:dyDescent="0.25">
      <c r="A24" s="95" t="s">
        <v>36</v>
      </c>
      <c r="B24" s="96"/>
      <c r="C24" s="37">
        <f>COUNTIF(C14:C23,"✓")</f>
        <v>0</v>
      </c>
      <c r="D24" s="37">
        <f t="shared" ref="D24:X24" si="0">COUNTIF(D14:D23,"✓")</f>
        <v>0</v>
      </c>
      <c r="E24" s="37">
        <f t="shared" si="0"/>
        <v>0</v>
      </c>
      <c r="F24" s="37">
        <f t="shared" si="0"/>
        <v>0</v>
      </c>
      <c r="G24" s="37">
        <f t="shared" si="0"/>
        <v>0</v>
      </c>
      <c r="H24" s="37">
        <f t="shared" si="0"/>
        <v>0</v>
      </c>
      <c r="I24" s="37">
        <f t="shared" si="0"/>
        <v>0</v>
      </c>
      <c r="J24" s="37">
        <f t="shared" si="0"/>
        <v>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0</v>
      </c>
      <c r="Q24" s="37">
        <f t="shared" si="0"/>
        <v>0</v>
      </c>
      <c r="R24" s="37">
        <f t="shared" si="0"/>
        <v>0</v>
      </c>
      <c r="S24" s="37">
        <f t="shared" si="0"/>
        <v>0</v>
      </c>
      <c r="T24" s="37">
        <f t="shared" si="0"/>
        <v>0</v>
      </c>
      <c r="U24" s="37">
        <f>SUM(U14:U23)</f>
        <v>0</v>
      </c>
      <c r="V24" s="37">
        <f t="shared" si="0"/>
        <v>0</v>
      </c>
      <c r="W24" s="37">
        <f t="shared" si="0"/>
        <v>0</v>
      </c>
      <c r="X24" s="37">
        <f t="shared" si="0"/>
        <v>0</v>
      </c>
    </row>
    <row r="25" spans="1:24" s="4" customFormat="1" ht="13.5" x14ac:dyDescent="0.25">
      <c r="A25" s="81" t="s">
        <v>17</v>
      </c>
      <c r="B25" s="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51"/>
      <c r="V25" s="11"/>
      <c r="W25" s="11"/>
      <c r="X25" s="11"/>
    </row>
    <row r="26" spans="1:24" s="4" customFormat="1" ht="13.5" x14ac:dyDescent="0.25">
      <c r="A26" s="7">
        <v>1</v>
      </c>
      <c r="B26" s="80">
        <f>Reports!B26</f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34"/>
      <c r="V26" s="8"/>
      <c r="W26" s="8"/>
      <c r="X26" s="8"/>
    </row>
    <row r="27" spans="1:24" x14ac:dyDescent="0.25">
      <c r="A27" s="7">
        <v>2</v>
      </c>
      <c r="B27" s="80">
        <f>Reports!B27</f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34"/>
      <c r="V27" s="8"/>
      <c r="W27" s="8"/>
      <c r="X27" s="8"/>
    </row>
    <row r="28" spans="1:24" x14ac:dyDescent="0.25">
      <c r="A28" s="7">
        <v>3</v>
      </c>
      <c r="B28" s="80">
        <f>Reports!B28</f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34"/>
      <c r="V28" s="8"/>
      <c r="W28" s="8"/>
      <c r="X28" s="8"/>
    </row>
    <row r="29" spans="1:24" x14ac:dyDescent="0.25">
      <c r="A29" s="7">
        <v>4</v>
      </c>
      <c r="B29" s="80">
        <f>Reports!B29</f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34"/>
      <c r="V29" s="8"/>
      <c r="W29" s="8"/>
      <c r="X29" s="8"/>
    </row>
    <row r="30" spans="1:24" x14ac:dyDescent="0.25">
      <c r="A30" s="7">
        <v>5</v>
      </c>
      <c r="B30" s="80">
        <f>Reports!B30</f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34"/>
      <c r="V30" s="8"/>
      <c r="W30" s="8"/>
      <c r="X30" s="8"/>
    </row>
    <row r="31" spans="1:24" x14ac:dyDescent="0.25">
      <c r="A31" s="7">
        <v>6</v>
      </c>
      <c r="B31" s="80">
        <f>Reports!B31</f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34"/>
      <c r="V31" s="8"/>
      <c r="W31" s="8"/>
      <c r="X31" s="8"/>
    </row>
    <row r="32" spans="1:24" x14ac:dyDescent="0.25">
      <c r="A32" s="7">
        <v>7</v>
      </c>
      <c r="B32" s="80">
        <f>Reports!B32</f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34"/>
      <c r="V32" s="8"/>
      <c r="W32" s="8"/>
      <c r="X32" s="8"/>
    </row>
    <row r="33" spans="1:24" x14ac:dyDescent="0.25">
      <c r="A33" s="7">
        <v>8</v>
      </c>
      <c r="B33" s="80">
        <f>Reports!B33</f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34"/>
      <c r="V33" s="8"/>
      <c r="W33" s="8"/>
      <c r="X33" s="8"/>
    </row>
    <row r="34" spans="1:24" x14ac:dyDescent="0.25">
      <c r="A34" s="7">
        <v>9</v>
      </c>
      <c r="B34" s="80">
        <f>Reports!B34</f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34"/>
      <c r="V34" s="8"/>
      <c r="W34" s="8"/>
      <c r="X34" s="8"/>
    </row>
    <row r="35" spans="1:24" x14ac:dyDescent="0.25">
      <c r="A35" s="7">
        <v>10</v>
      </c>
      <c r="B35" s="80">
        <f>Reports!B35</f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34"/>
      <c r="V35" s="8"/>
      <c r="W35" s="8"/>
      <c r="X35" s="8"/>
    </row>
    <row r="36" spans="1:24" x14ac:dyDescent="0.25">
      <c r="A36" s="7">
        <v>11</v>
      </c>
      <c r="B36" s="80">
        <f>Reports!B36</f>
        <v>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34"/>
      <c r="V36" s="8"/>
      <c r="W36" s="8"/>
      <c r="X36" s="8"/>
    </row>
    <row r="37" spans="1:24" x14ac:dyDescent="0.25">
      <c r="A37" s="7">
        <v>12</v>
      </c>
      <c r="B37" s="80">
        <f>Reports!B37</f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34"/>
      <c r="V37" s="8"/>
      <c r="W37" s="8"/>
      <c r="X37" s="8"/>
    </row>
    <row r="38" spans="1:24" x14ac:dyDescent="0.25">
      <c r="A38" s="7">
        <v>13</v>
      </c>
      <c r="B38" s="80">
        <f>Reports!B38</f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4"/>
      <c r="V38" s="8"/>
      <c r="W38" s="8"/>
      <c r="X38" s="8"/>
    </row>
    <row r="39" spans="1:24" x14ac:dyDescent="0.25">
      <c r="A39" s="7">
        <v>14</v>
      </c>
      <c r="B39" s="80">
        <f>Reports!B39</f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34"/>
      <c r="V39" s="8"/>
      <c r="W39" s="8"/>
      <c r="X39" s="8"/>
    </row>
    <row r="40" spans="1:24" x14ac:dyDescent="0.25">
      <c r="A40" s="7">
        <v>15</v>
      </c>
      <c r="B40" s="80">
        <f>Reports!B40</f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34"/>
      <c r="V40" s="8"/>
      <c r="W40" s="8"/>
      <c r="X40" s="8"/>
    </row>
    <row r="41" spans="1:24" x14ac:dyDescent="0.25">
      <c r="A41" s="7">
        <v>16</v>
      </c>
      <c r="B41" s="80">
        <f>Reports!B41</f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34"/>
      <c r="V41" s="8"/>
      <c r="W41" s="8"/>
      <c r="X41" s="8"/>
    </row>
    <row r="42" spans="1:24" x14ac:dyDescent="0.25">
      <c r="A42" s="7">
        <v>17</v>
      </c>
      <c r="B42" s="80">
        <f>Reports!B42</f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34"/>
      <c r="V42" s="8"/>
      <c r="W42" s="8"/>
      <c r="X42" s="8"/>
    </row>
    <row r="43" spans="1:24" x14ac:dyDescent="0.25">
      <c r="A43" s="7">
        <v>18</v>
      </c>
      <c r="B43" s="80">
        <f>Reports!B43</f>
        <v>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34"/>
      <c r="V43" s="8"/>
      <c r="W43" s="8"/>
      <c r="X43" s="8"/>
    </row>
    <row r="44" spans="1:24" x14ac:dyDescent="0.25">
      <c r="A44" s="7">
        <v>19</v>
      </c>
      <c r="B44" s="80">
        <f>Reports!B44</f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34"/>
      <c r="V44" s="8"/>
      <c r="W44" s="8"/>
      <c r="X44" s="8"/>
    </row>
    <row r="45" spans="1:24" x14ac:dyDescent="0.25">
      <c r="A45" s="7">
        <v>20</v>
      </c>
      <c r="B45" s="80">
        <f>Reports!B45</f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34"/>
      <c r="V45" s="8"/>
      <c r="W45" s="8"/>
      <c r="X45" s="8"/>
    </row>
    <row r="46" spans="1:24" x14ac:dyDescent="0.25">
      <c r="A46" s="7">
        <v>21</v>
      </c>
      <c r="B46" s="80">
        <f>Reports!B46</f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34"/>
      <c r="V46" s="8"/>
      <c r="W46" s="8"/>
      <c r="X46" s="8"/>
    </row>
    <row r="47" spans="1:24" x14ac:dyDescent="0.25">
      <c r="A47" s="7">
        <v>22</v>
      </c>
      <c r="B47" s="80">
        <f>Reports!B47</f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34"/>
      <c r="V47" s="8"/>
      <c r="W47" s="8"/>
      <c r="X47" s="8"/>
    </row>
    <row r="48" spans="1:24" x14ac:dyDescent="0.25">
      <c r="A48" s="7">
        <v>23</v>
      </c>
      <c r="B48" s="80">
        <f>Reports!B48</f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134"/>
      <c r="V48" s="8"/>
      <c r="W48" s="8"/>
      <c r="X48" s="8"/>
    </row>
    <row r="49" spans="1:24" x14ac:dyDescent="0.25">
      <c r="A49" s="7">
        <v>24</v>
      </c>
      <c r="B49" s="80">
        <f>Reports!B49</f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34"/>
      <c r="V49" s="8"/>
      <c r="W49" s="8"/>
      <c r="X49" s="8"/>
    </row>
    <row r="50" spans="1:24" x14ac:dyDescent="0.25">
      <c r="A50" s="7">
        <v>25</v>
      </c>
      <c r="B50" s="80">
        <f>Reports!B50</f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34"/>
      <c r="V50" s="8"/>
      <c r="W50" s="8"/>
      <c r="X50" s="8"/>
    </row>
    <row r="51" spans="1:24" x14ac:dyDescent="0.25">
      <c r="A51" s="7">
        <v>26</v>
      </c>
      <c r="B51" s="80">
        <f>Reports!B51</f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34"/>
      <c r="V51" s="8"/>
      <c r="W51" s="8"/>
      <c r="X51" s="8"/>
    </row>
    <row r="52" spans="1:24" x14ac:dyDescent="0.25">
      <c r="A52" s="7">
        <v>27</v>
      </c>
      <c r="B52" s="80">
        <f>Reports!B52</f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34"/>
      <c r="V52" s="8"/>
      <c r="W52" s="8"/>
      <c r="X52" s="8"/>
    </row>
    <row r="53" spans="1:24" x14ac:dyDescent="0.25">
      <c r="A53" s="7">
        <v>28</v>
      </c>
      <c r="B53" s="80">
        <f>Reports!B53</f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34"/>
      <c r="V53" s="8"/>
      <c r="W53" s="8"/>
      <c r="X53" s="8"/>
    </row>
    <row r="54" spans="1:24" x14ac:dyDescent="0.25">
      <c r="A54" s="7">
        <v>29</v>
      </c>
      <c r="B54" s="80">
        <f>Reports!B54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34"/>
      <c r="V54" s="8"/>
      <c r="W54" s="8"/>
      <c r="X54" s="8"/>
    </row>
    <row r="55" spans="1:24" x14ac:dyDescent="0.25">
      <c r="A55" s="7">
        <v>30</v>
      </c>
      <c r="B55" s="80">
        <f>Reports!B55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34"/>
      <c r="V55" s="8"/>
      <c r="W55" s="8"/>
      <c r="X55" s="8"/>
    </row>
    <row r="56" spans="1:24" x14ac:dyDescent="0.25">
      <c r="A56" s="7">
        <v>31</v>
      </c>
      <c r="B56" s="80">
        <f>Reports!B56</f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34"/>
      <c r="V56" s="8"/>
      <c r="W56" s="8"/>
      <c r="X56" s="8"/>
    </row>
    <row r="57" spans="1:24" x14ac:dyDescent="0.25">
      <c r="A57" s="7">
        <v>32</v>
      </c>
      <c r="B57" s="80">
        <f>Reports!B57</f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34"/>
      <c r="V57" s="8"/>
      <c r="W57" s="8"/>
      <c r="X57" s="8"/>
    </row>
    <row r="58" spans="1:24" x14ac:dyDescent="0.25">
      <c r="A58" s="7">
        <v>33</v>
      </c>
      <c r="B58" s="80">
        <f>Reports!B58</f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34"/>
      <c r="V58" s="8"/>
      <c r="W58" s="8"/>
      <c r="X58" s="8"/>
    </row>
    <row r="59" spans="1:24" x14ac:dyDescent="0.25">
      <c r="A59" s="7">
        <v>34</v>
      </c>
      <c r="B59" s="80">
        <f>Reports!B59</f>
        <v>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34"/>
      <c r="V59" s="8"/>
      <c r="W59" s="8"/>
      <c r="X59" s="8"/>
    </row>
    <row r="60" spans="1:24" x14ac:dyDescent="0.25">
      <c r="A60" s="7">
        <v>35</v>
      </c>
      <c r="B60" s="80">
        <f>Reports!B60</f>
        <v>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34"/>
      <c r="V60" s="8"/>
      <c r="W60" s="8"/>
      <c r="X60" s="8"/>
    </row>
    <row r="61" spans="1:24" x14ac:dyDescent="0.25">
      <c r="A61" s="97" t="s">
        <v>37</v>
      </c>
      <c r="B61" s="98"/>
      <c r="C61" s="37">
        <f>COUNTIF(C26:C60,"✓")</f>
        <v>0</v>
      </c>
      <c r="D61" s="37">
        <f t="shared" ref="D61:X61" si="1">COUNTIF(D26:D60,"✓")</f>
        <v>0</v>
      </c>
      <c r="E61" s="37">
        <f t="shared" si="1"/>
        <v>0</v>
      </c>
      <c r="F61" s="37">
        <f t="shared" si="1"/>
        <v>0</v>
      </c>
      <c r="G61" s="37">
        <f t="shared" si="1"/>
        <v>0</v>
      </c>
      <c r="H61" s="37">
        <f t="shared" si="1"/>
        <v>0</v>
      </c>
      <c r="I61" s="37">
        <f t="shared" si="1"/>
        <v>0</v>
      </c>
      <c r="J61" s="37">
        <f t="shared" si="1"/>
        <v>0</v>
      </c>
      <c r="K61" s="37">
        <f t="shared" si="1"/>
        <v>0</v>
      </c>
      <c r="L61" s="37">
        <f t="shared" si="1"/>
        <v>0</v>
      </c>
      <c r="M61" s="37">
        <f t="shared" si="1"/>
        <v>0</v>
      </c>
      <c r="N61" s="37">
        <f t="shared" si="1"/>
        <v>0</v>
      </c>
      <c r="O61" s="37">
        <f t="shared" si="1"/>
        <v>0</v>
      </c>
      <c r="P61" s="37">
        <f t="shared" si="1"/>
        <v>0</v>
      </c>
      <c r="Q61" s="37">
        <f t="shared" si="1"/>
        <v>0</v>
      </c>
      <c r="R61" s="37">
        <f t="shared" si="1"/>
        <v>0</v>
      </c>
      <c r="S61" s="37">
        <f t="shared" si="1"/>
        <v>0</v>
      </c>
      <c r="T61" s="37">
        <f t="shared" si="1"/>
        <v>0</v>
      </c>
      <c r="U61" s="37">
        <f>SUM(U26:U60)</f>
        <v>0</v>
      </c>
      <c r="V61" s="37">
        <f t="shared" si="1"/>
        <v>0</v>
      </c>
      <c r="W61" s="37">
        <f t="shared" si="1"/>
        <v>0</v>
      </c>
      <c r="X61" s="37">
        <f t="shared" si="1"/>
        <v>0</v>
      </c>
    </row>
    <row r="62" spans="1:24" x14ac:dyDescent="0.25">
      <c r="A62" s="99" t="s">
        <v>38</v>
      </c>
      <c r="B62" s="100"/>
      <c r="C62" s="35">
        <f>C24+C61</f>
        <v>0</v>
      </c>
      <c r="D62" s="35">
        <f t="shared" ref="D62:X62" si="2">D24+D61</f>
        <v>0</v>
      </c>
      <c r="E62" s="35">
        <f t="shared" si="2"/>
        <v>0</v>
      </c>
      <c r="F62" s="35">
        <f t="shared" si="2"/>
        <v>0</v>
      </c>
      <c r="G62" s="35">
        <f t="shared" si="2"/>
        <v>0</v>
      </c>
      <c r="H62" s="35">
        <f t="shared" si="2"/>
        <v>0</v>
      </c>
      <c r="I62" s="35">
        <f t="shared" si="2"/>
        <v>0</v>
      </c>
      <c r="J62" s="35">
        <f t="shared" si="2"/>
        <v>0</v>
      </c>
      <c r="K62" s="35">
        <f t="shared" si="2"/>
        <v>0</v>
      </c>
      <c r="L62" s="35">
        <f t="shared" si="2"/>
        <v>0</v>
      </c>
      <c r="M62" s="35">
        <f t="shared" si="2"/>
        <v>0</v>
      </c>
      <c r="N62" s="35">
        <f t="shared" si="2"/>
        <v>0</v>
      </c>
      <c r="O62" s="35">
        <f t="shared" si="2"/>
        <v>0</v>
      </c>
      <c r="P62" s="35">
        <f t="shared" si="2"/>
        <v>0</v>
      </c>
      <c r="Q62" s="35">
        <f t="shared" si="2"/>
        <v>0</v>
      </c>
      <c r="R62" s="35">
        <f t="shared" si="2"/>
        <v>0</v>
      </c>
      <c r="S62" s="35">
        <f t="shared" si="2"/>
        <v>0</v>
      </c>
      <c r="T62" s="35">
        <f t="shared" si="2"/>
        <v>0</v>
      </c>
      <c r="U62" s="35">
        <f>AVERAGE(U24,U61)</f>
        <v>0</v>
      </c>
      <c r="V62" s="35">
        <f t="shared" si="2"/>
        <v>0</v>
      </c>
      <c r="W62" s="35">
        <f t="shared" si="2"/>
        <v>0</v>
      </c>
      <c r="X62" s="35">
        <f t="shared" si="2"/>
        <v>0</v>
      </c>
    </row>
  </sheetData>
  <sheetProtection algorithmName="SHA-512" hashValue="lqk7N/2swQqisKxd6ECczAr37c7cUJBTAfIPnaHtcK3QeJSwwx10XiVtgzXOPnSidtvg1daHtrnhZ54DiWdu0g==" saltValue="o0dctAji32moUEWRzzIDYQ==" spinCount="100000" sheet="1" formatRows="0"/>
  <mergeCells count="18">
    <mergeCell ref="A61:B61"/>
    <mergeCell ref="A62:B62"/>
    <mergeCell ref="J11:K11"/>
    <mergeCell ref="L11:N11"/>
    <mergeCell ref="O11:P11"/>
    <mergeCell ref="A13:B13"/>
    <mergeCell ref="A25:B25"/>
    <mergeCell ref="E11:F11"/>
    <mergeCell ref="G11:I11"/>
    <mergeCell ref="A11:A12"/>
    <mergeCell ref="B11:B12"/>
    <mergeCell ref="C11:D11"/>
    <mergeCell ref="A8:X8"/>
    <mergeCell ref="A9:X9"/>
    <mergeCell ref="A24:B24"/>
    <mergeCell ref="Q11:R11"/>
    <mergeCell ref="S11:T11"/>
    <mergeCell ref="V11:X11"/>
  </mergeCells>
  <dataValidations count="4">
    <dataValidation showInputMessage="1" showErrorMessage="1" sqref="V61:X61 C61:T61 C24:T24 V24:X24"/>
    <dataValidation type="list" showInputMessage="1" showErrorMessage="1" sqref="V14:X23">
      <formula1>$V$3:$V$4</formula1>
    </dataValidation>
    <dataValidation type="list" showInputMessage="1" showErrorMessage="1" sqref="C14:T23 C26:T60 V26:X60">
      <formula1>$V$3</formula1>
    </dataValidation>
    <dataValidation type="whole" allowBlank="1" showInputMessage="1" showErrorMessage="1" sqref="U13:U62">
      <formula1>1</formula1>
      <formula2>2000000</formula2>
    </dataValidation>
  </dataValidations>
  <pageMargins left="0.5" right="1.5" top="0.5" bottom="0.5" header="0.3" footer="0.3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7:P55"/>
  <sheetViews>
    <sheetView showGridLines="0" view="pageLayout" topLeftCell="H2" zoomScale="90" zoomScaleNormal="100" zoomScalePageLayoutView="90" workbookViewId="0">
      <selection activeCell="N26" sqref="N26:O26"/>
    </sheetView>
  </sheetViews>
  <sheetFormatPr defaultRowHeight="16.5" x14ac:dyDescent="0.25"/>
  <cols>
    <col min="1" max="1" width="3.28515625" style="1" customWidth="1"/>
    <col min="2" max="2" width="11.140625" style="1" customWidth="1"/>
    <col min="3" max="3" width="25.85546875" style="1" customWidth="1"/>
    <col min="4" max="8" width="5.28515625" style="1" customWidth="1"/>
    <col min="9" max="9" width="13.85546875" style="1" customWidth="1"/>
    <col min="10" max="10" width="1.85546875" style="1" customWidth="1"/>
    <col min="11" max="11" width="9" style="1" customWidth="1"/>
    <col min="12" max="12" width="4.140625" style="1" customWidth="1"/>
    <col min="13" max="13" width="72.7109375" style="1" customWidth="1"/>
    <col min="14" max="14" width="9.28515625" style="1" customWidth="1"/>
    <col min="15" max="15" width="8.85546875" style="1" customWidth="1"/>
    <col min="16" max="16" width="5.28515625" style="1" customWidth="1"/>
    <col min="17" max="16384" width="9.140625" style="1"/>
  </cols>
  <sheetData>
    <row r="7" spans="1:16" ht="18.75" x14ac:dyDescent="0.25">
      <c r="A7" s="93" t="s">
        <v>72</v>
      </c>
      <c r="B7" s="93"/>
      <c r="C7" s="93"/>
      <c r="D7" s="93"/>
      <c r="E7" s="93"/>
      <c r="F7" s="93"/>
      <c r="G7" s="93"/>
      <c r="H7" s="93"/>
      <c r="I7" s="93"/>
      <c r="J7" s="93"/>
      <c r="K7" s="93"/>
      <c r="M7" s="93" t="s">
        <v>74</v>
      </c>
      <c r="N7" s="93"/>
      <c r="O7" s="93"/>
      <c r="P7" s="13"/>
    </row>
    <row r="8" spans="1:16" x14ac:dyDescent="0.25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14"/>
      <c r="M8" s="124" t="s">
        <v>93</v>
      </c>
      <c r="N8" s="124"/>
      <c r="O8" s="124"/>
      <c r="P8" s="28"/>
    </row>
    <row r="9" spans="1:16" ht="9.75" customHeight="1" thickBot="1" x14ac:dyDescent="0.3">
      <c r="A9" s="28"/>
      <c r="B9" s="28"/>
      <c r="C9" s="28"/>
      <c r="D9" s="28"/>
      <c r="E9" s="28"/>
      <c r="F9" s="28"/>
      <c r="G9" s="28"/>
      <c r="H9" s="28"/>
      <c r="L9" s="28"/>
      <c r="M9" s="28"/>
      <c r="N9" s="28"/>
      <c r="O9" s="28"/>
      <c r="P9" s="28"/>
    </row>
    <row r="10" spans="1:16" ht="17.25" thickBot="1" x14ac:dyDescent="0.3">
      <c r="A10" s="28"/>
      <c r="B10" s="28"/>
      <c r="C10" s="28"/>
      <c r="D10" s="28"/>
      <c r="E10" s="28"/>
      <c r="F10" s="29" t="s">
        <v>70</v>
      </c>
      <c r="G10" s="29" t="s">
        <v>71</v>
      </c>
      <c r="H10" s="28"/>
      <c r="I10" s="39"/>
      <c r="J10" s="39"/>
      <c r="K10" s="39"/>
      <c r="M10" s="53" t="s">
        <v>94</v>
      </c>
      <c r="N10" s="57" t="s">
        <v>3</v>
      </c>
      <c r="O10" s="55" t="s">
        <v>4</v>
      </c>
      <c r="P10" s="28"/>
    </row>
    <row r="11" spans="1:16" x14ac:dyDescent="0.25">
      <c r="A11" s="28"/>
      <c r="B11" s="104" t="s">
        <v>73</v>
      </c>
      <c r="C11" s="104"/>
      <c r="D11" s="104"/>
      <c r="E11" s="31"/>
      <c r="F11" s="48">
        <f>COUNTIFS(Reports!B14:B23,"*")</f>
        <v>0</v>
      </c>
      <c r="G11" s="48">
        <f>COUNTIFS(Reports!B26:B60,"*")</f>
        <v>0</v>
      </c>
      <c r="H11" s="31"/>
      <c r="I11" s="40">
        <f>SUM(F11:G11)</f>
        <v>0</v>
      </c>
      <c r="J11" s="39"/>
      <c r="K11" s="39"/>
      <c r="M11" s="54" t="s">
        <v>75</v>
      </c>
      <c r="N11" s="58">
        <f>'Evaluation Form'!$C$62</f>
        <v>0</v>
      </c>
      <c r="O11" s="56">
        <f>'Evaluation Form'!$D$62</f>
        <v>0</v>
      </c>
      <c r="P11" s="28"/>
    </row>
    <row r="12" spans="1:16" ht="13.5" customHeight="1" x14ac:dyDescent="0.25">
      <c r="I12" s="39"/>
      <c r="J12" s="39"/>
      <c r="K12" s="39"/>
      <c r="M12" s="132" t="s">
        <v>76</v>
      </c>
      <c r="N12" s="127">
        <f>'Evaluation Form'!$E$62</f>
        <v>0</v>
      </c>
      <c r="O12" s="121">
        <f>'Evaluation Form'!$F$62</f>
        <v>0</v>
      </c>
    </row>
    <row r="13" spans="1:16" ht="17.25" thickBot="1" x14ac:dyDescent="0.3">
      <c r="A13" s="105" t="s">
        <v>40</v>
      </c>
      <c r="B13" s="105"/>
      <c r="C13" s="105"/>
      <c r="D13" s="105"/>
      <c r="I13" s="41" t="s">
        <v>36</v>
      </c>
      <c r="J13" s="39"/>
      <c r="K13" s="41" t="s">
        <v>64</v>
      </c>
      <c r="M13" s="133"/>
      <c r="N13" s="128"/>
      <c r="O13" s="129"/>
    </row>
    <row r="14" spans="1:16" ht="16.5" customHeight="1" thickBot="1" x14ac:dyDescent="0.3">
      <c r="B14" s="17" t="s">
        <v>41</v>
      </c>
      <c r="I14" s="40">
        <f>Reports!$C$62</f>
        <v>0</v>
      </c>
      <c r="J14" s="39"/>
      <c r="K14" s="38" t="e">
        <f>I14/I11</f>
        <v>#DIV/0!</v>
      </c>
      <c r="M14" s="71" t="s">
        <v>77</v>
      </c>
      <c r="N14" s="72"/>
      <c r="O14" s="73"/>
    </row>
    <row r="15" spans="1:16" x14ac:dyDescent="0.25">
      <c r="B15" s="17" t="s">
        <v>42</v>
      </c>
      <c r="I15" s="40">
        <f>Reports!$E$62</f>
        <v>0</v>
      </c>
      <c r="J15" s="39"/>
      <c r="K15" s="42"/>
      <c r="M15" s="59" t="s">
        <v>78</v>
      </c>
      <c r="N15" s="125">
        <f>'Evaluation Form'!$G$62</f>
        <v>0</v>
      </c>
      <c r="O15" s="126"/>
    </row>
    <row r="16" spans="1:16" x14ac:dyDescent="0.25">
      <c r="B16" s="17" t="s">
        <v>43</v>
      </c>
      <c r="I16" s="40">
        <f>Reports!$D$62</f>
        <v>0</v>
      </c>
      <c r="J16" s="39"/>
      <c r="K16" s="38" t="e">
        <f>I16/I11</f>
        <v>#DIV/0!</v>
      </c>
      <c r="M16" s="60" t="s">
        <v>79</v>
      </c>
      <c r="N16" s="120">
        <f>'Evaluation Form'!$H$62</f>
        <v>0</v>
      </c>
      <c r="O16" s="121"/>
    </row>
    <row r="17" spans="1:15" ht="17.25" thickBot="1" x14ac:dyDescent="0.3">
      <c r="B17" s="17"/>
      <c r="I17" s="43"/>
      <c r="J17" s="39"/>
      <c r="K17" s="44"/>
      <c r="M17" s="64" t="s">
        <v>80</v>
      </c>
      <c r="N17" s="122">
        <f>'Evaluation Form'!$I$62</f>
        <v>0</v>
      </c>
      <c r="O17" s="123"/>
    </row>
    <row r="18" spans="1:15" ht="17.25" thickBot="1" x14ac:dyDescent="0.3">
      <c r="A18" s="18" t="s">
        <v>44</v>
      </c>
      <c r="B18" s="17"/>
      <c r="I18" s="43"/>
      <c r="J18" s="39"/>
      <c r="K18" s="44"/>
      <c r="M18" s="60" t="s">
        <v>81</v>
      </c>
      <c r="N18" s="75">
        <f>'Evaluation Form'!$J$62</f>
        <v>0</v>
      </c>
      <c r="O18" s="76">
        <f>'Evaluation Form'!$K$62</f>
        <v>0</v>
      </c>
    </row>
    <row r="19" spans="1:15" ht="17.25" thickBot="1" x14ac:dyDescent="0.3">
      <c r="B19" s="17" t="s">
        <v>45</v>
      </c>
      <c r="I19" s="40">
        <f>Reports!$F$62</f>
        <v>0</v>
      </c>
      <c r="J19" s="39"/>
      <c r="K19" s="38" t="e">
        <f>I19/$I$11</f>
        <v>#DIV/0!</v>
      </c>
      <c r="M19" s="71" t="s">
        <v>82</v>
      </c>
      <c r="N19" s="72"/>
      <c r="O19" s="73"/>
    </row>
    <row r="20" spans="1:15" x14ac:dyDescent="0.25">
      <c r="B20" s="17" t="s">
        <v>46</v>
      </c>
      <c r="I20" s="40">
        <f>Reports!$G$62</f>
        <v>0</v>
      </c>
      <c r="J20" s="39"/>
      <c r="K20" s="38" t="e">
        <f t="shared" ref="K20:K22" si="0">I20/$I$11</f>
        <v>#DIV/0!</v>
      </c>
      <c r="M20" s="61" t="s">
        <v>83</v>
      </c>
      <c r="N20" s="125">
        <f>'Evaluation Form'!$L$62</f>
        <v>0</v>
      </c>
      <c r="O20" s="126"/>
    </row>
    <row r="21" spans="1:15" x14ac:dyDescent="0.25">
      <c r="B21" s="17" t="s">
        <v>47</v>
      </c>
      <c r="I21" s="40">
        <f>Reports!$H$62</f>
        <v>0</v>
      </c>
      <c r="J21" s="39"/>
      <c r="K21" s="38" t="e">
        <f t="shared" si="0"/>
        <v>#DIV/0!</v>
      </c>
      <c r="M21" s="59" t="s">
        <v>84</v>
      </c>
      <c r="N21" s="120">
        <f>'Evaluation Form'!$M$62</f>
        <v>0</v>
      </c>
      <c r="O21" s="121"/>
    </row>
    <row r="22" spans="1:15" ht="17.25" thickBot="1" x14ac:dyDescent="0.3">
      <c r="B22" s="17" t="s">
        <v>48</v>
      </c>
      <c r="I22" s="40">
        <f>Reports!$I$62</f>
        <v>0</v>
      </c>
      <c r="J22" s="39"/>
      <c r="K22" s="38" t="e">
        <f t="shared" si="0"/>
        <v>#DIV/0!</v>
      </c>
      <c r="M22" s="74" t="s">
        <v>85</v>
      </c>
      <c r="N22" s="122">
        <f>'Evaluation Form'!$N$62</f>
        <v>0</v>
      </c>
      <c r="O22" s="123"/>
    </row>
    <row r="23" spans="1:15" ht="14.25" customHeight="1" x14ac:dyDescent="0.25">
      <c r="A23" s="17"/>
      <c r="B23" s="17"/>
      <c r="C23" s="17"/>
      <c r="D23" s="17"/>
      <c r="E23" s="17"/>
      <c r="F23" s="17"/>
      <c r="G23" s="17"/>
      <c r="H23" s="17"/>
      <c r="I23" s="45"/>
      <c r="J23" s="46"/>
      <c r="K23" s="47"/>
      <c r="L23" s="17"/>
      <c r="M23" s="62" t="s">
        <v>86</v>
      </c>
      <c r="N23" s="69">
        <f>'Evaluation Form'!$O$62</f>
        <v>0</v>
      </c>
      <c r="O23" s="70">
        <f>'Evaluation Form'!$P$62</f>
        <v>0</v>
      </c>
    </row>
    <row r="24" spans="1:15" x14ac:dyDescent="0.25">
      <c r="A24" s="18" t="s">
        <v>49</v>
      </c>
      <c r="B24" s="17"/>
      <c r="C24" s="17"/>
      <c r="D24" s="17"/>
      <c r="E24" s="17"/>
      <c r="F24" s="17"/>
      <c r="G24" s="17"/>
      <c r="H24" s="17"/>
      <c r="I24" s="45"/>
      <c r="J24" s="46"/>
      <c r="K24" s="47"/>
      <c r="L24" s="17"/>
      <c r="M24" s="63" t="s">
        <v>87</v>
      </c>
      <c r="N24" s="65">
        <f>'Evaluation Form'!$Q$62</f>
        <v>0</v>
      </c>
      <c r="O24" s="52">
        <f>'Evaluation Form'!$R$62</f>
        <v>0</v>
      </c>
    </row>
    <row r="25" spans="1:15" x14ac:dyDescent="0.25">
      <c r="A25" s="17"/>
      <c r="B25" s="17" t="s">
        <v>50</v>
      </c>
      <c r="C25" s="17"/>
      <c r="D25" s="17"/>
      <c r="E25" s="17"/>
      <c r="F25" s="17"/>
      <c r="G25" s="17"/>
      <c r="H25" s="17"/>
      <c r="I25" s="40">
        <f>Reports!$J$62</f>
        <v>0</v>
      </c>
      <c r="J25" s="46"/>
      <c r="K25" s="38" t="e">
        <f>I25/$I$11</f>
        <v>#DIV/0!</v>
      </c>
      <c r="L25" s="17"/>
      <c r="M25" s="63" t="s">
        <v>88</v>
      </c>
      <c r="N25" s="65">
        <f>'Evaluation Form'!$S$62</f>
        <v>0</v>
      </c>
      <c r="O25" s="52">
        <f>'Evaluation Form'!$T$62</f>
        <v>0</v>
      </c>
    </row>
    <row r="26" spans="1:15" ht="17.25" thickBot="1" x14ac:dyDescent="0.3">
      <c r="A26" s="17"/>
      <c r="B26" s="17" t="s">
        <v>51</v>
      </c>
      <c r="C26" s="17"/>
      <c r="D26" s="17"/>
      <c r="E26" s="17"/>
      <c r="F26" s="17"/>
      <c r="G26" s="17"/>
      <c r="H26" s="17"/>
      <c r="I26" s="40">
        <f>Reports!$K$62</f>
        <v>0</v>
      </c>
      <c r="J26" s="46"/>
      <c r="K26" s="38" t="e">
        <f>I26/$I$11</f>
        <v>#DIV/0!</v>
      </c>
      <c r="L26" s="17"/>
      <c r="M26" s="61" t="s">
        <v>89</v>
      </c>
      <c r="N26" s="130" t="str">
        <f>'Evaluation Form'!$U$62 &amp;" minutes"</f>
        <v>0 minutes</v>
      </c>
      <c r="O26" s="131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66" t="s">
        <v>90</v>
      </c>
      <c r="N27" s="67"/>
      <c r="O27" s="68"/>
    </row>
    <row r="28" spans="1:15" x14ac:dyDescent="0.25">
      <c r="A28" s="18" t="s">
        <v>52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9" t="s">
        <v>91</v>
      </c>
      <c r="N28" s="120">
        <f>'Evaluation Form'!$V$62</f>
        <v>0</v>
      </c>
      <c r="O28" s="121"/>
    </row>
    <row r="29" spans="1:15" x14ac:dyDescent="0.25">
      <c r="A29" s="17"/>
      <c r="B29" s="17" t="s">
        <v>53</v>
      </c>
      <c r="C29" s="17"/>
      <c r="D29" s="17"/>
      <c r="E29" s="17"/>
      <c r="F29" s="17"/>
      <c r="G29" s="17"/>
      <c r="H29" s="17"/>
      <c r="I29" s="40">
        <f>Reports!$N$62</f>
        <v>0</v>
      </c>
      <c r="J29" s="46"/>
      <c r="K29" s="38" t="e">
        <f>I29/$I$11</f>
        <v>#DIV/0!</v>
      </c>
      <c r="L29" s="17"/>
      <c r="M29" s="59" t="s">
        <v>92</v>
      </c>
      <c r="N29" s="120">
        <f>'Evaluation Form'!$W$62</f>
        <v>0</v>
      </c>
      <c r="O29" s="121"/>
    </row>
    <row r="30" spans="1:15" ht="17.25" thickBot="1" x14ac:dyDescent="0.3">
      <c r="A30" s="17"/>
      <c r="B30" s="17" t="s">
        <v>54</v>
      </c>
      <c r="C30" s="17"/>
      <c r="D30" s="17"/>
      <c r="E30" s="17"/>
      <c r="F30" s="17"/>
      <c r="G30" s="17"/>
      <c r="H30" s="17"/>
      <c r="I30" s="40">
        <f>Reports!$P$62</f>
        <v>0</v>
      </c>
      <c r="J30" s="46"/>
      <c r="K30" s="38" t="e">
        <f>I30/$I$11</f>
        <v>#DIV/0!</v>
      </c>
      <c r="L30" s="17"/>
      <c r="M30" s="64" t="s">
        <v>95</v>
      </c>
      <c r="N30" s="122">
        <f>'Evaluation Form'!$X$62</f>
        <v>0</v>
      </c>
      <c r="O30" s="123"/>
    </row>
    <row r="31" spans="1:15" x14ac:dyDescent="0.25">
      <c r="A31" s="17"/>
      <c r="B31" s="17" t="s">
        <v>55</v>
      </c>
      <c r="C31" s="17"/>
      <c r="D31" s="17"/>
      <c r="E31" s="17"/>
      <c r="F31" s="17"/>
      <c r="G31" s="17"/>
      <c r="H31" s="17"/>
      <c r="I31" s="40">
        <f>Reports!$O$62</f>
        <v>0</v>
      </c>
      <c r="J31" s="46"/>
      <c r="K31" s="38" t="e">
        <f>I31/$I$11</f>
        <v>#DIV/0!</v>
      </c>
      <c r="L31" s="17"/>
    </row>
    <row r="32" spans="1:15" x14ac:dyDescent="0.25">
      <c r="A32" s="17"/>
      <c r="B32" s="17" t="s">
        <v>56</v>
      </c>
      <c r="C32" s="109"/>
      <c r="D32" s="109"/>
      <c r="E32" s="109"/>
      <c r="F32" s="109"/>
      <c r="G32" s="17"/>
      <c r="H32" s="17"/>
      <c r="I32" s="40">
        <f>Reports!$Q$62</f>
        <v>0</v>
      </c>
      <c r="J32" s="46"/>
      <c r="K32" s="38" t="e">
        <f>I32/$I$11</f>
        <v>#DIV/0!</v>
      </c>
      <c r="L32" s="17"/>
    </row>
    <row r="33" spans="1:13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0"/>
    </row>
    <row r="34" spans="1:13" x14ac:dyDescent="0.2">
      <c r="A34" s="18" t="s">
        <v>57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0"/>
    </row>
    <row r="35" spans="1:13" x14ac:dyDescent="0.2">
      <c r="A35" s="17"/>
      <c r="B35" s="19" t="s">
        <v>58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7"/>
      <c r="M35" s="50"/>
    </row>
    <row r="36" spans="1:13" x14ac:dyDescent="0.2">
      <c r="A36" s="17"/>
      <c r="B36" s="19" t="s">
        <v>59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7"/>
      <c r="M36" s="49"/>
    </row>
    <row r="37" spans="1:13" x14ac:dyDescent="0.2">
      <c r="A37" s="17"/>
      <c r="B37" s="19" t="s">
        <v>60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7"/>
      <c r="M37" s="49"/>
    </row>
    <row r="38" spans="1:13" x14ac:dyDescent="0.2">
      <c r="A38" s="17"/>
      <c r="B38" s="19" t="s">
        <v>61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7"/>
      <c r="M38" s="49"/>
    </row>
    <row r="39" spans="1:13" x14ac:dyDescent="0.25">
      <c r="B39" s="19" t="s">
        <v>62</v>
      </c>
      <c r="C39" s="108"/>
      <c r="D39" s="108"/>
      <c r="E39" s="108"/>
      <c r="F39" s="108"/>
      <c r="G39" s="108"/>
      <c r="H39" s="108"/>
      <c r="I39" s="108"/>
      <c r="J39" s="108"/>
      <c r="K39" s="108"/>
      <c r="M39" s="110"/>
    </row>
    <row r="40" spans="1:13" x14ac:dyDescent="0.25">
      <c r="M40" s="110"/>
    </row>
    <row r="41" spans="1:13" x14ac:dyDescent="0.25">
      <c r="A41" s="18" t="s">
        <v>63</v>
      </c>
      <c r="M41" s="110"/>
    </row>
    <row r="42" spans="1:13" ht="6" customHeight="1" x14ac:dyDescent="0.2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M42" s="110"/>
    </row>
    <row r="43" spans="1:13" x14ac:dyDescent="0.25">
      <c r="B43" s="111"/>
      <c r="C43" s="112"/>
      <c r="D43" s="112"/>
      <c r="E43" s="112"/>
      <c r="F43" s="112"/>
      <c r="G43" s="112"/>
      <c r="H43" s="112"/>
      <c r="I43" s="112"/>
      <c r="J43" s="112"/>
      <c r="K43" s="113"/>
      <c r="M43" s="110"/>
    </row>
    <row r="44" spans="1:13" x14ac:dyDescent="0.25">
      <c r="B44" s="114"/>
      <c r="C44" s="115"/>
      <c r="D44" s="115"/>
      <c r="E44" s="115"/>
      <c r="F44" s="115"/>
      <c r="G44" s="115"/>
      <c r="H44" s="115"/>
      <c r="I44" s="115"/>
      <c r="J44" s="115"/>
      <c r="K44" s="116"/>
      <c r="M44" s="110"/>
    </row>
    <row r="45" spans="1:13" x14ac:dyDescent="0.25">
      <c r="B45" s="114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1:13" x14ac:dyDescent="0.25">
      <c r="B46" s="114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1:13" ht="26.25" customHeight="1" x14ac:dyDescent="0.25">
      <c r="B47" s="117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3" ht="9.75" customHeight="1" x14ac:dyDescent="0.25"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x14ac:dyDescent="0.25">
      <c r="D49" s="106" t="s">
        <v>66</v>
      </c>
      <c r="E49" s="106"/>
      <c r="F49" s="106"/>
      <c r="G49" s="106"/>
    </row>
    <row r="50" spans="1:11" x14ac:dyDescent="0.25">
      <c r="G50" s="103"/>
      <c r="H50" s="103"/>
      <c r="I50" s="103"/>
      <c r="J50" s="103"/>
      <c r="K50" s="103"/>
    </row>
    <row r="51" spans="1:11" x14ac:dyDescent="0.25">
      <c r="G51" s="102" t="s">
        <v>67</v>
      </c>
      <c r="H51" s="102"/>
      <c r="I51" s="102"/>
      <c r="J51" s="102"/>
      <c r="K51" s="102"/>
    </row>
    <row r="52" spans="1:11" ht="12.75" customHeight="1" x14ac:dyDescent="0.25">
      <c r="G52" s="30"/>
      <c r="H52" s="30"/>
      <c r="I52" s="30"/>
      <c r="J52" s="30"/>
      <c r="K52" s="30"/>
    </row>
    <row r="53" spans="1:11" x14ac:dyDescent="0.25">
      <c r="A53" s="17" t="s">
        <v>68</v>
      </c>
      <c r="B53" s="17"/>
    </row>
    <row r="54" spans="1:11" x14ac:dyDescent="0.25">
      <c r="C54" s="101"/>
      <c r="D54" s="101"/>
      <c r="E54" s="101"/>
      <c r="F54" s="101"/>
    </row>
    <row r="55" spans="1:11" x14ac:dyDescent="0.25">
      <c r="C55" s="102" t="s">
        <v>69</v>
      </c>
      <c r="D55" s="102"/>
      <c r="E55" s="102"/>
      <c r="F55" s="102"/>
    </row>
  </sheetData>
  <sheetProtection algorithmName="SHA-512" hashValue="DntZTSlLrAHxYalvmIj7goYrzk16DFAP4JrWxueIT2q11PGioawbXztjLSDdGrqt/Kq6+873bX276YNFiN5+DA==" saltValue="p4RHE3kcA4QNG+NxKhp4Lg==" spinCount="100000" sheet="1" formatRows="0"/>
  <mergeCells count="36">
    <mergeCell ref="N29:O29"/>
    <mergeCell ref="N30:O30"/>
    <mergeCell ref="M7:O7"/>
    <mergeCell ref="M8:O8"/>
    <mergeCell ref="N15:O15"/>
    <mergeCell ref="N16:O16"/>
    <mergeCell ref="N17:O17"/>
    <mergeCell ref="N12:N13"/>
    <mergeCell ref="O12:O13"/>
    <mergeCell ref="N20:O20"/>
    <mergeCell ref="N21:O21"/>
    <mergeCell ref="N22:O22"/>
    <mergeCell ref="N26:O26"/>
    <mergeCell ref="N28:O28"/>
    <mergeCell ref="M12:M13"/>
    <mergeCell ref="M39:M40"/>
    <mergeCell ref="M41:M42"/>
    <mergeCell ref="M43:M44"/>
    <mergeCell ref="B42:K42"/>
    <mergeCell ref="B43:K47"/>
    <mergeCell ref="A7:K7"/>
    <mergeCell ref="A8:K8"/>
    <mergeCell ref="A13:D13"/>
    <mergeCell ref="D49:G49"/>
    <mergeCell ref="B48:K48"/>
    <mergeCell ref="C39:K39"/>
    <mergeCell ref="C35:K35"/>
    <mergeCell ref="C36:K36"/>
    <mergeCell ref="C37:K37"/>
    <mergeCell ref="C38:K38"/>
    <mergeCell ref="C32:F32"/>
    <mergeCell ref="C54:F54"/>
    <mergeCell ref="C55:F55"/>
    <mergeCell ref="G50:K50"/>
    <mergeCell ref="G51:K51"/>
    <mergeCell ref="B11:D11"/>
  </mergeCells>
  <pageMargins left="0.5" right="0.5" top="0.5" bottom="1.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Reports</vt:lpstr>
      <vt:lpstr>Evaluation Form</vt:lpstr>
      <vt:lpstr>Summary</vt:lpstr>
      <vt:lpstr>'Evaluation Form'!Print_Titles</vt:lpstr>
      <vt:lpstr>Reports!Print_Titles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cp:lastPrinted>2016-06-01T00:57:04Z</cp:lastPrinted>
  <dcterms:created xsi:type="dcterms:W3CDTF">2016-04-25T02:36:08Z</dcterms:created>
  <dcterms:modified xsi:type="dcterms:W3CDTF">2016-06-01T02:55:30Z</dcterms:modified>
</cp:coreProperties>
</file>